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nologyDrive\Шаблоны документов\С 2024\Служебная записка\"/>
    </mc:Choice>
  </mc:AlternateContent>
  <xr:revisionPtr revIDLastSave="0" documentId="13_ncr:1_{F3FD5C5E-F4AB-42DB-87B9-EA1DED876192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Служебная записка" sheetId="1" r:id="rId1"/>
    <sheet name="Обоснование цены" sheetId="3" r:id="rId2"/>
    <sheet name="Техническое задание" sheetId="4" r:id="rId3"/>
    <sheet name="logic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F35" i="1"/>
  <c r="G30" i="1"/>
  <c r="H30" i="1" l="1"/>
  <c r="J30" i="1"/>
  <c r="H12" i="3"/>
  <c r="H13" i="3"/>
  <c r="H14" i="3"/>
  <c r="J12" i="3"/>
  <c r="J13" i="3"/>
  <c r="J14" i="3"/>
  <c r="J11" i="3"/>
  <c r="K12" i="3"/>
  <c r="K13" i="3"/>
  <c r="K14" i="3"/>
  <c r="K11" i="3"/>
  <c r="H11" i="3"/>
  <c r="I14" i="3"/>
  <c r="I13" i="3"/>
  <c r="I12" i="3"/>
  <c r="I11" i="3"/>
  <c r="K15" i="3" l="1"/>
  <c r="I15" i="3"/>
  <c r="E13" i="1" s="1"/>
</calcChain>
</file>

<file path=xl/sharedStrings.xml><?xml version="1.0" encoding="utf-8"?>
<sst xmlns="http://schemas.openxmlformats.org/spreadsheetml/2006/main" count="137" uniqueCount="120">
  <si>
    <t>№№</t>
  </si>
  <si>
    <t>Наименование</t>
  </si>
  <si>
    <t>Ед. изм.</t>
  </si>
  <si>
    <t>Кол-во</t>
  </si>
  <si>
    <t>руб.</t>
  </si>
  <si>
    <t>ОКПД2</t>
  </si>
  <si>
    <t xml:space="preserve">График поставки </t>
  </si>
  <si>
    <t>КОСГУ</t>
  </si>
  <si>
    <t>№ предложения на закупку</t>
  </si>
  <si>
    <t>…</t>
  </si>
  <si>
    <t>НМЦК за ед., руб.</t>
  </si>
  <si>
    <t xml:space="preserve">производящуюся в рамках темы </t>
  </si>
  <si>
    <t>наименование предмета Договора</t>
  </si>
  <si>
    <t>из них планово:</t>
  </si>
  <si>
    <t>оплата в 2024 г.:</t>
  </si>
  <si>
    <t>аванс по данному договору составляет</t>
  </si>
  <si>
    <t>%</t>
  </si>
  <si>
    <t>СЛУЖЕБНАЯ ЗАПИСКА</t>
  </si>
  <si>
    <t>минимально необходимые требования, предъявляемые к предмету Договора:</t>
  </si>
  <si>
    <t>требования к Лицензиям (Поставщика, подрядчика, исполнителя):</t>
  </si>
  <si>
    <t>месяц размещения закупки (плановый)</t>
  </si>
  <si>
    <t xml:space="preserve">срок поставки товара, выполнения работ, оказания услуг </t>
  </si>
  <si>
    <t>место поставки товара / выполнения работ / оказания услуг</t>
  </si>
  <si>
    <t>объем поставки товара / выполнения работ / оказания услуг</t>
  </si>
  <si>
    <t xml:space="preserve">проведение закупки ТОЛЬКО у СМСП  </t>
  </si>
  <si>
    <t>способ размещения закупки</t>
  </si>
  <si>
    <t>КВР</t>
  </si>
  <si>
    <t>оплата из</t>
  </si>
  <si>
    <t>ПФО</t>
  </si>
  <si>
    <t xml:space="preserve">                                    /                                        /</t>
  </si>
  <si>
    <t>крайний срок заключения договора</t>
  </si>
  <si>
    <t>крайний срок поставки (дата)</t>
  </si>
  <si>
    <t>ответственный исполнитель заказчика</t>
  </si>
  <si>
    <t>телефон</t>
  </si>
  <si>
    <t>e-mail</t>
  </si>
  <si>
    <t>руководитель темы</t>
  </si>
  <si>
    <t>начальная (максимальная) цена Договора составляет: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</si>
  <si>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</si>
  <si>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</si>
  <si>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</si>
  <si>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</si>
  <si>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</si>
  <si>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</si>
  <si>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</si>
  <si>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</si>
  <si>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</si>
  <si>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</si>
  <si>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</si>
  <si>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</si>
  <si>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</si>
  <si>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</si>
  <si>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</si>
  <si>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16.1.</t>
  </si>
  <si>
    <t>16.2.</t>
  </si>
  <si>
    <t>16.3.</t>
  </si>
  <si>
    <t xml:space="preserve">                                                /                                        /</t>
  </si>
  <si>
    <t>СМСП</t>
  </si>
  <si>
    <t>Да</t>
  </si>
  <si>
    <t>Нет</t>
  </si>
  <si>
    <t>ОБОСНОВАНИЕ ЦЕНЫ</t>
  </si>
  <si>
    <t>Реквизиты ценовых предложений</t>
  </si>
  <si>
    <t>Наименование поставщика</t>
  </si>
  <si>
    <t>Расчет цены</t>
  </si>
  <si>
    <t>Ед. измерения</t>
  </si>
  <si>
    <t>Цена (за 1 ед.), руб. источник №1</t>
  </si>
  <si>
    <t>Цена (за 1 ед.), руб. источник №2</t>
  </si>
  <si>
    <t>Цена (за 1 ед.), руб. источник №3</t>
  </si>
  <si>
    <t>Итого</t>
  </si>
  <si>
    <t>НМЦК
Средняя стоимость, руб.</t>
  </si>
  <si>
    <t>НМЦК
Минимальная стоимость, руб.</t>
  </si>
  <si>
    <t>Реквизиты документа с информацией: Тип, Номер, Дата</t>
  </si>
  <si>
    <t>НМЦК за 1 ед.
Средняя, руб.</t>
  </si>
  <si>
    <t>НМЦК за 1 ед.
Минимальная, руб.</t>
  </si>
  <si>
    <t>Способы закупок</t>
  </si>
  <si>
    <t>Запрос котировок</t>
  </si>
  <si>
    <t>Аукцион</t>
  </si>
  <si>
    <t>Запрос предложений</t>
  </si>
  <si>
    <t>Закупка у единственного поставщика</t>
  </si>
  <si>
    <t>Запрос оферт</t>
  </si>
  <si>
    <t>ТЕХНИЧЕСКОЕ ЗАДАНИЕ</t>
  </si>
  <si>
    <t>1. Заказчик: Федеральное государственное бюджетное учреждение науки  Физический институт им. П. Н. Лебедева Российской академии наук (ФИАН).</t>
  </si>
  <si>
    <t xml:space="preserve">2. Предмет Договора: </t>
  </si>
  <si>
    <t>3. Объем поставки товара/выполняемых работ/оказания услуг:</t>
  </si>
  <si>
    <t>Ед. Измерения</t>
  </si>
  <si>
    <t xml:space="preserve">4. Место поставки товара/выполняемых работ/оказания услуг: </t>
  </si>
  <si>
    <t xml:space="preserve">7. Требования к поставляемым товарам / выполняемым работам / оказываем услугам: </t>
  </si>
  <si>
    <t>Наименование товара</t>
  </si>
  <si>
    <t>Единица измерения показателя</t>
  </si>
  <si>
    <t>Требуемые значения</t>
  </si>
  <si>
    <t>Срок гарантии</t>
  </si>
  <si>
    <t xml:space="preserve">Показатель товара </t>
  </si>
  <si>
    <t>7.1. Требования к комплектации поставляемых товаров:</t>
  </si>
  <si>
    <t>8. Требования к обслуживанию товара:</t>
  </si>
  <si>
    <t>9. Требования к расходам на эксплуатацию:</t>
  </si>
  <si>
    <t>10. Требования к качеству поставки товара/выполняемых работ/оказания услуг,  в том числе технология производства работ (оказания услуг), методы производства работ (оказания услуг), организационно-технологическая схема производства работ (оказания услуг), безопасность выполняемых работ (оказания услуг)</t>
  </si>
  <si>
    <t xml:space="preserve">11. Требования к Шеф-монтажу / монтажу и пуско-наладке </t>
  </si>
  <si>
    <t>12. Требования к обучению персонала заказчика</t>
  </si>
  <si>
    <t>13. Требования к объему и сроку гарантии</t>
  </si>
  <si>
    <t>14. Перечень передаваемой вместе с товаром документации:</t>
  </si>
  <si>
    <t>16. Требования соответствия поставщика законодательству:</t>
  </si>
  <si>
    <t>17. Требований к остаточному сроку годности, сроку хранения</t>
  </si>
  <si>
    <t xml:space="preserve">18. Ограничения / преференции, применяемые при закупке: </t>
  </si>
  <si>
    <t>19. Условия поставки товара/выполнения работ/оказания услуг:</t>
  </si>
  <si>
    <t xml:space="preserve">20. Порядок приемки поставляемых товаров / выполняемых работ / оказания услуг: </t>
  </si>
  <si>
    <t>21. Дополнительные требования</t>
  </si>
  <si>
    <t>7.2. Требования к необходимому количеству расходных материалов, поставляемому вместе с товаром:</t>
  </si>
  <si>
    <t>6. Назначение и цели использования товаров / результатов работ / оказания услуг:</t>
  </si>
  <si>
    <t>5. Сроки (периоды) поставки товара/выполняемых работ/оказания услуг:</t>
  </si>
  <si>
    <t>16.4.</t>
  </si>
  <si>
    <t>ЛС</t>
  </si>
  <si>
    <t>(20) / (21) / (71) / (ПСБ:_____________)</t>
  </si>
  <si>
    <t>оплата в 2025 г.:</t>
  </si>
  <si>
    <t>Запрос цен</t>
  </si>
  <si>
    <t>16.5.</t>
  </si>
  <si>
    <t>Договор</t>
  </si>
  <si>
    <t>ФЗ_______________</t>
  </si>
  <si>
    <t>Сумма, руб.</t>
  </si>
  <si>
    <t>Типовой / Доп. усл. ________  / Кастом</t>
  </si>
  <si>
    <t>оплата в 2026 г.:</t>
  </si>
  <si>
    <t>Заказчик ______________________________ просит Вас внести в «План закупок» на 2024., информацию о закупке: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</si>
</sst>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2" fillId="4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/>
    <xf numFmtId="4" fontId="3" fillId="0" borderId="1" xfId="0" applyNumberFormat="1" applyFont="1" applyBorder="1"/>
    <xf numFmtId="4" fontId="2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1" xfId="0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vertical="center"/>
    </xf>
    <xf numFmtId="4" fontId="0" fillId="0" borderId="2" xfId="0" applyNumberFormat="1" applyBorder="1" applyAlignment="1">
      <alignment horizontal="righ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1</xdr:row>
      <xdr:rowOff>57149</xdr:rowOff>
    </xdr:from>
    <xdr:to>
      <xdr:col>9</xdr:col>
      <xdr:colOff>1714499</xdr:colOff>
      <xdr:row>18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53A962-BECA-4CF6-9781-D2ABA9E783DA}"/>
            </a:ext>
          </a:extLst>
        </xdr:cNvPr>
        <xdr:cNvSpPr txBox="1"/>
      </xdr:nvSpPr>
      <xdr:spPr>
        <a:xfrm>
          <a:off x="7496175" y="247649"/>
          <a:ext cx="2228849" cy="23431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B2:B4" totalsRowShown="0">
  <autoFilter ref="B2:B4" xr:uid="{00000000-0009-0000-0100-000001000000}"/>
  <tableColumns count="1">
    <tableColumn id="1" xr3:uid="{00000000-0010-0000-0000-000001000000}" name="СМСП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D2:D8" totalsRowShown="0">
  <autoFilter ref="D2:D8" xr:uid="{00000000-0009-0000-0100-000002000000}"/>
  <tableColumns count="1">
    <tableColumn id="1" xr3:uid="{00000000-0010-0000-0100-000001000000}" name="Способы закуп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J44"/>
  <sheetViews>
    <sheetView tabSelected="1" view="pageLayout" topLeftCell="A13" zoomScaleNormal="100" workbookViewId="0">
      <selection activeCell="B4" sqref="B4"/>
    </sheetView>
  </sheetViews>
  <sheetFormatPr defaultRowHeight="15" x14ac:dyDescent="0.25"/>
  <cols>
    <col min="1" max="1" width="5.5703125" bestFit="1" customWidth="1"/>
    <col min="2" max="2" width="27.85546875" customWidth="1"/>
    <col min="4" max="4" width="9.42578125" customWidth="1"/>
    <col min="5" max="5" width="14.7109375" customWidth="1"/>
    <col min="6" max="6" width="12" customWidth="1"/>
    <col min="7" max="7" width="13.42578125" bestFit="1" customWidth="1"/>
    <col min="8" max="8" width="12.28515625" customWidth="1"/>
    <col min="9" max="9" width="8.7109375" bestFit="1" customWidth="1"/>
    <col min="10" max="10" width="25.28515625" customWidth="1"/>
  </cols>
  <sheetData>
    <row r="1" spans="1:10" x14ac:dyDescent="0.25">
      <c r="A1" s="36" t="s">
        <v>17</v>
      </c>
      <c r="B1" s="36"/>
      <c r="C1" s="36"/>
      <c r="D1" s="36"/>
      <c r="E1" s="36"/>
      <c r="F1" s="36"/>
      <c r="G1" s="36"/>
      <c r="H1" s="36"/>
      <c r="I1" s="36" t="s">
        <v>115</v>
      </c>
      <c r="J1" s="36"/>
    </row>
    <row r="2" spans="1:10" ht="5.85" customHeight="1" x14ac:dyDescent="0.25"/>
    <row r="3" spans="1:10" x14ac:dyDescent="0.25">
      <c r="B3" s="36" t="s">
        <v>119</v>
      </c>
      <c r="C3" s="36"/>
      <c r="D3" s="36"/>
      <c r="E3" s="36"/>
      <c r="F3" s="36"/>
      <c r="G3" s="36"/>
      <c r="H3" s="36"/>
    </row>
    <row r="4" spans="1:10" ht="5.85" customHeight="1" x14ac:dyDescent="0.25"/>
    <row r="5" spans="1:10" x14ac:dyDescent="0.25">
      <c r="A5" s="23" t="s">
        <v>37</v>
      </c>
      <c r="B5" s="40" t="s">
        <v>11</v>
      </c>
      <c r="C5" s="40"/>
      <c r="D5" s="41"/>
      <c r="E5" s="41"/>
      <c r="F5" s="41"/>
      <c r="G5" s="41"/>
      <c r="H5" s="41"/>
    </row>
    <row r="6" spans="1:10" ht="5.85" customHeight="1" x14ac:dyDescent="0.25"/>
    <row r="7" spans="1:10" ht="15" customHeight="1" x14ac:dyDescent="0.25">
      <c r="A7" s="23" t="s">
        <v>38</v>
      </c>
      <c r="B7" s="40" t="s">
        <v>12</v>
      </c>
      <c r="C7" s="40"/>
      <c r="D7" s="41"/>
      <c r="E7" s="41"/>
      <c r="F7" s="41"/>
      <c r="G7" s="41"/>
      <c r="H7" s="41"/>
    </row>
    <row r="8" spans="1:10" ht="5.85" customHeight="1" x14ac:dyDescent="0.25"/>
    <row r="9" spans="1:10" ht="15" customHeight="1" x14ac:dyDescent="0.25">
      <c r="A9" s="23" t="s">
        <v>39</v>
      </c>
      <c r="B9" s="40" t="s">
        <v>22</v>
      </c>
      <c r="C9" s="40"/>
      <c r="D9" s="40"/>
      <c r="E9" s="40"/>
      <c r="F9" s="41"/>
      <c r="G9" s="41"/>
      <c r="H9" s="41"/>
    </row>
    <row r="10" spans="1:10" ht="5.85" customHeight="1" x14ac:dyDescent="0.25"/>
    <row r="11" spans="1:10" x14ac:dyDescent="0.25">
      <c r="A11" s="23" t="s">
        <v>40</v>
      </c>
      <c r="B11" s="42" t="s">
        <v>19</v>
      </c>
      <c r="C11" s="42"/>
      <c r="D11" s="42"/>
      <c r="E11" s="42"/>
      <c r="F11" s="39"/>
      <c r="G11" s="39"/>
      <c r="H11" s="39"/>
    </row>
    <row r="12" spans="1:10" ht="5.85" customHeight="1" x14ac:dyDescent="0.25"/>
    <row r="13" spans="1:10" x14ac:dyDescent="0.25">
      <c r="A13" s="23" t="s">
        <v>41</v>
      </c>
      <c r="B13" s="40" t="s">
        <v>36</v>
      </c>
      <c r="C13" s="40"/>
      <c r="D13" s="40"/>
      <c r="E13" s="43">
        <f>'Обоснование цены'!I15</f>
        <v>0</v>
      </c>
      <c r="F13" s="43"/>
      <c r="G13" s="43"/>
      <c r="H13" t="s">
        <v>4</v>
      </c>
    </row>
    <row r="14" spans="1:10" x14ac:dyDescent="0.25">
      <c r="B14" t="s">
        <v>13</v>
      </c>
      <c r="C14" s="36" t="s">
        <v>14</v>
      </c>
      <c r="D14" s="36"/>
      <c r="E14" s="38"/>
      <c r="F14" s="38"/>
      <c r="G14" s="38"/>
      <c r="H14" t="s">
        <v>4</v>
      </c>
    </row>
    <row r="15" spans="1:10" x14ac:dyDescent="0.25">
      <c r="C15" s="44" t="s">
        <v>111</v>
      </c>
      <c r="D15" s="44"/>
      <c r="E15" s="37"/>
      <c r="F15" s="37"/>
      <c r="G15" s="37"/>
      <c r="H15" t="s">
        <v>4</v>
      </c>
    </row>
    <row r="16" spans="1:10" x14ac:dyDescent="0.25">
      <c r="C16" s="44" t="s">
        <v>118</v>
      </c>
      <c r="D16" s="44"/>
      <c r="E16" s="37"/>
      <c r="F16" s="37"/>
      <c r="G16" s="37"/>
      <c r="H16" t="s">
        <v>4</v>
      </c>
    </row>
    <row r="17" spans="1:10" ht="5.85" customHeight="1" x14ac:dyDescent="0.25"/>
    <row r="18" spans="1:10" ht="14.85" customHeight="1" x14ac:dyDescent="0.25">
      <c r="A18" s="23" t="s">
        <v>42</v>
      </c>
      <c r="B18" t="s">
        <v>15</v>
      </c>
      <c r="E18" s="24"/>
      <c r="G18" t="s">
        <v>16</v>
      </c>
    </row>
    <row r="19" spans="1:10" ht="5.85" customHeight="1" x14ac:dyDescent="0.25"/>
    <row r="20" spans="1:10" x14ac:dyDescent="0.25">
      <c r="A20" s="23" t="s">
        <v>43</v>
      </c>
      <c r="B20" t="s">
        <v>20</v>
      </c>
      <c r="D20" s="41"/>
      <c r="E20" s="41"/>
      <c r="F20" s="23"/>
      <c r="G20" s="25" t="s">
        <v>52</v>
      </c>
      <c r="H20" s="26" t="s">
        <v>26</v>
      </c>
      <c r="I20" s="22"/>
      <c r="J20" s="22"/>
    </row>
    <row r="21" spans="1:10" ht="5.85" customHeight="1" x14ac:dyDescent="0.25"/>
    <row r="22" spans="1:10" x14ac:dyDescent="0.25">
      <c r="A22" s="23" t="s">
        <v>44</v>
      </c>
      <c r="B22" s="40" t="s">
        <v>21</v>
      </c>
      <c r="C22" s="40"/>
      <c r="D22" s="40"/>
      <c r="E22" s="40"/>
      <c r="F22" s="24"/>
      <c r="G22" s="25" t="s">
        <v>53</v>
      </c>
      <c r="H22" s="26" t="s">
        <v>27</v>
      </c>
      <c r="I22" s="22"/>
      <c r="J22" s="22"/>
    </row>
    <row r="23" spans="1:10" ht="5.85" customHeight="1" x14ac:dyDescent="0.25"/>
    <row r="24" spans="1:10" x14ac:dyDescent="0.25">
      <c r="A24" s="23" t="s">
        <v>45</v>
      </c>
      <c r="B24" s="27" t="s">
        <v>30</v>
      </c>
      <c r="C24" s="28"/>
      <c r="D24" s="45"/>
      <c r="E24" s="45"/>
      <c r="F24" s="45"/>
      <c r="G24" s="26" t="s">
        <v>54</v>
      </c>
      <c r="H24" s="26" t="s">
        <v>109</v>
      </c>
      <c r="I24" s="41" t="s">
        <v>110</v>
      </c>
      <c r="J24" s="41"/>
    </row>
    <row r="25" spans="1:10" ht="5.85" customHeight="1" x14ac:dyDescent="0.25"/>
    <row r="26" spans="1:10" x14ac:dyDescent="0.25">
      <c r="A26" s="23" t="s">
        <v>46</v>
      </c>
      <c r="B26" s="28" t="s">
        <v>31</v>
      </c>
      <c r="C26" s="28"/>
      <c r="D26" s="45"/>
      <c r="E26" s="45"/>
      <c r="F26" s="45"/>
      <c r="G26" s="26" t="s">
        <v>108</v>
      </c>
      <c r="H26" s="26" t="s">
        <v>114</v>
      </c>
      <c r="I26" s="41" t="s">
        <v>117</v>
      </c>
      <c r="J26" s="41"/>
    </row>
    <row r="27" spans="1:10" ht="5.85" customHeight="1" x14ac:dyDescent="0.25"/>
    <row r="28" spans="1:10" x14ac:dyDescent="0.25">
      <c r="A28" s="23" t="s">
        <v>47</v>
      </c>
      <c r="B28" t="s">
        <v>24</v>
      </c>
      <c r="D28" s="41"/>
      <c r="E28" s="41"/>
      <c r="F28" s="23"/>
      <c r="G28" s="26" t="s">
        <v>113</v>
      </c>
      <c r="H28" s="26" t="s">
        <v>28</v>
      </c>
      <c r="I28" s="41" t="s">
        <v>29</v>
      </c>
      <c r="J28" s="41"/>
    </row>
    <row r="29" spans="1:10" ht="5.85" customHeight="1" x14ac:dyDescent="0.25"/>
    <row r="30" spans="1:10" x14ac:dyDescent="0.25">
      <c r="A30" s="23" t="s">
        <v>48</v>
      </c>
      <c r="B30" t="s">
        <v>25</v>
      </c>
      <c r="C30" s="41"/>
      <c r="D30" s="41"/>
      <c r="E30" s="41"/>
      <c r="F30" s="23"/>
      <c r="G30" s="26" t="str">
        <f>IF(C30=logic!$D$8, "17.", "")</f>
        <v/>
      </c>
      <c r="H30" s="36" t="str">
        <f>IF(C30=logic!$D$8, "закупка с ЕП согласована", "")</f>
        <v/>
      </c>
      <c r="I30" s="36"/>
      <c r="J30" t="str">
        <f>IF(C30=logic!$D$8, "__________________________", "")</f>
        <v/>
      </c>
    </row>
    <row r="31" spans="1:10" ht="5.85" customHeight="1" x14ac:dyDescent="0.25"/>
    <row r="32" spans="1:10" x14ac:dyDescent="0.25">
      <c r="A32" s="23" t="s">
        <v>49</v>
      </c>
      <c r="B32" s="48" t="s">
        <v>23</v>
      </c>
      <c r="C32" s="48"/>
      <c r="D32" s="48"/>
      <c r="E32" s="48"/>
      <c r="F32" s="48"/>
      <c r="G32" s="48"/>
      <c r="H32" s="48"/>
      <c r="I32" s="48"/>
      <c r="J32" s="48"/>
    </row>
    <row r="33" spans="1:10" s="23" customFormat="1" ht="30" x14ac:dyDescent="0.25">
      <c r="A33" s="29" t="s">
        <v>0</v>
      </c>
      <c r="B33" s="29" t="s">
        <v>1</v>
      </c>
      <c r="C33" s="29" t="s">
        <v>2</v>
      </c>
      <c r="D33" s="29" t="s">
        <v>3</v>
      </c>
      <c r="E33" s="29" t="s">
        <v>10</v>
      </c>
      <c r="F33" s="29" t="s">
        <v>116</v>
      </c>
      <c r="G33" s="29" t="s">
        <v>5</v>
      </c>
      <c r="H33" s="30" t="s">
        <v>6</v>
      </c>
      <c r="I33" s="29" t="s">
        <v>7</v>
      </c>
      <c r="J33" s="29" t="s">
        <v>8</v>
      </c>
    </row>
    <row r="34" spans="1:10" s="23" customFormat="1" x14ac:dyDescent="0.25">
      <c r="A34" s="29">
        <v>1</v>
      </c>
      <c r="B34" s="29">
        <v>2</v>
      </c>
      <c r="C34" s="29">
        <v>3</v>
      </c>
      <c r="D34" s="29">
        <v>4</v>
      </c>
      <c r="E34" s="29">
        <v>5</v>
      </c>
      <c r="F34" s="29">
        <v>6</v>
      </c>
      <c r="G34" s="29">
        <v>7</v>
      </c>
      <c r="H34" s="31">
        <v>8</v>
      </c>
      <c r="I34" s="29">
        <v>9</v>
      </c>
      <c r="J34" s="29">
        <v>10</v>
      </c>
    </row>
    <row r="35" spans="1:10" x14ac:dyDescent="0.25">
      <c r="A35" s="32">
        <v>1</v>
      </c>
      <c r="B35" s="33"/>
      <c r="C35" s="32"/>
      <c r="D35" s="32"/>
      <c r="E35" s="34"/>
      <c r="F35" s="34">
        <f>E35*D35</f>
        <v>0</v>
      </c>
      <c r="G35" s="32"/>
      <c r="H35" s="31"/>
      <c r="I35" s="32"/>
      <c r="J35" s="32"/>
    </row>
    <row r="36" spans="1:10" x14ac:dyDescent="0.25">
      <c r="A36" s="32">
        <v>2</v>
      </c>
      <c r="B36" s="33"/>
      <c r="C36" s="32"/>
      <c r="D36" s="32"/>
      <c r="E36" s="34"/>
      <c r="F36" s="34">
        <f>E36*D36</f>
        <v>0</v>
      </c>
      <c r="G36" s="32"/>
      <c r="H36" s="31"/>
      <c r="I36" s="32"/>
      <c r="J36" s="32"/>
    </row>
    <row r="37" spans="1:10" x14ac:dyDescent="0.25">
      <c r="A37" s="32" t="s">
        <v>9</v>
      </c>
      <c r="B37" s="33"/>
      <c r="C37" s="32"/>
      <c r="D37" s="32"/>
      <c r="E37" s="34"/>
      <c r="F37" s="34">
        <f>E37*D37</f>
        <v>0</v>
      </c>
      <c r="G37" s="32"/>
      <c r="H37" s="31"/>
      <c r="I37" s="32"/>
      <c r="J37" s="32"/>
    </row>
    <row r="38" spans="1:10" ht="5.85" customHeight="1" x14ac:dyDescent="0.25"/>
    <row r="39" spans="1:10" x14ac:dyDescent="0.25">
      <c r="A39" s="35" t="s">
        <v>50</v>
      </c>
      <c r="B39" s="48" t="s">
        <v>18</v>
      </c>
      <c r="C39" s="48"/>
      <c r="D39" s="48"/>
      <c r="E39" s="48"/>
      <c r="F39" s="48"/>
      <c r="G39" s="48"/>
      <c r="H39" s="48"/>
      <c r="I39" s="48"/>
      <c r="J39" s="48"/>
    </row>
    <row r="40" spans="1:10" x14ac:dyDescent="0.25">
      <c r="B40" s="47"/>
      <c r="C40" s="47"/>
      <c r="D40" s="47"/>
      <c r="E40" s="47"/>
      <c r="F40" s="47"/>
      <c r="G40" s="47"/>
      <c r="H40" s="47"/>
      <c r="I40" s="47"/>
      <c r="J40" s="47"/>
    </row>
    <row r="41" spans="1:10" ht="5.85" customHeight="1" x14ac:dyDescent="0.25"/>
    <row r="42" spans="1:10" x14ac:dyDescent="0.25">
      <c r="A42" s="23" t="s">
        <v>51</v>
      </c>
      <c r="B42" t="s">
        <v>32</v>
      </c>
      <c r="C42" s="41" t="s">
        <v>55</v>
      </c>
      <c r="D42" s="41"/>
      <c r="E42" s="41"/>
      <c r="F42" s="23"/>
      <c r="G42" s="46" t="s">
        <v>35</v>
      </c>
      <c r="H42" s="46"/>
      <c r="I42" s="41" t="s">
        <v>29</v>
      </c>
      <c r="J42" s="41"/>
    </row>
    <row r="43" spans="1:10" x14ac:dyDescent="0.25">
      <c r="B43" s="26" t="s">
        <v>33</v>
      </c>
      <c r="C43" s="41"/>
      <c r="D43" s="41"/>
      <c r="E43" s="41"/>
      <c r="F43" s="23"/>
      <c r="H43" s="26" t="s">
        <v>33</v>
      </c>
      <c r="I43" s="41"/>
      <c r="J43" s="41"/>
    </row>
    <row r="44" spans="1:10" x14ac:dyDescent="0.25">
      <c r="B44" s="26" t="s">
        <v>34</v>
      </c>
      <c r="C44" s="41"/>
      <c r="D44" s="41"/>
      <c r="E44" s="41"/>
      <c r="F44" s="23"/>
      <c r="H44" s="26" t="s">
        <v>34</v>
      </c>
      <c r="I44" s="41"/>
      <c r="J44" s="41"/>
    </row>
  </sheetData>
  <mergeCells count="39">
    <mergeCell ref="D28:E28"/>
    <mergeCell ref="B32:J32"/>
    <mergeCell ref="H30:I30"/>
    <mergeCell ref="I42:J42"/>
    <mergeCell ref="I43:J43"/>
    <mergeCell ref="C42:E42"/>
    <mergeCell ref="C43:E43"/>
    <mergeCell ref="I28:J28"/>
    <mergeCell ref="C44:E44"/>
    <mergeCell ref="G42:H42"/>
    <mergeCell ref="B40:J40"/>
    <mergeCell ref="B39:J39"/>
    <mergeCell ref="C30:E30"/>
    <mergeCell ref="I44:J44"/>
    <mergeCell ref="I24:J24"/>
    <mergeCell ref="I26:J26"/>
    <mergeCell ref="B11:E11"/>
    <mergeCell ref="D20:E20"/>
    <mergeCell ref="B3:H3"/>
    <mergeCell ref="B13:D13"/>
    <mergeCell ref="E13:G13"/>
    <mergeCell ref="C14:D14"/>
    <mergeCell ref="C15:D15"/>
    <mergeCell ref="C16:D16"/>
    <mergeCell ref="D24:F24"/>
    <mergeCell ref="D26:F26"/>
    <mergeCell ref="B22:E22"/>
    <mergeCell ref="A1:H1"/>
    <mergeCell ref="I1:J1"/>
    <mergeCell ref="E16:G16"/>
    <mergeCell ref="E15:G15"/>
    <mergeCell ref="E14:G14"/>
    <mergeCell ref="F11:H11"/>
    <mergeCell ref="B7:C7"/>
    <mergeCell ref="D7:H7"/>
    <mergeCell ref="D5:H5"/>
    <mergeCell ref="B5:C5"/>
    <mergeCell ref="B9:E9"/>
    <mergeCell ref="F9:H9"/>
  </mergeCells>
  <pageMargins left="0.39370078740157483" right="0.39370078740157483" top="0.63541666666666663" bottom="0.39370078740157483" header="0.19685039370078741" footer="0.19685039370078741"/>
  <pageSetup paperSize="9" orientation="landscape" r:id="rId1"/>
  <headerFooter differentFirst="1">
    <firstHeader>&amp;LВ договорной отдел ФИАН&amp;C&amp;22-      /2024&amp;RСлужебная записка получена:_______________
Электронные документы получены:_______________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logic!$B$3:$B$4</xm:f>
          </x14:formula1>
          <xm:sqref>D28:F28</xm:sqref>
        </x14:dataValidation>
        <x14:dataValidation type="list" allowBlank="1" showInputMessage="1" showErrorMessage="1" xr:uid="{00000000-0002-0000-0000-000001000000}">
          <x14:formula1>
            <xm:f>logic!$D$3:$D$8</xm:f>
          </x14:formula1>
          <xm:sqref>C30:F30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workbookViewId="0">
      <selection activeCell="B10" sqref="B10"/>
    </sheetView>
  </sheetViews>
  <sheetFormatPr defaultRowHeight="15.75" x14ac:dyDescent="0.25"/>
  <cols>
    <col min="1" max="1" width="9.140625" style="4"/>
    <col min="2" max="2" width="44" style="4" customWidth="1"/>
    <col min="3" max="4" width="9.140625" style="4"/>
    <col min="5" max="11" width="18.7109375" style="4" customWidth="1"/>
    <col min="12" max="16384" width="9.140625" style="4"/>
  </cols>
  <sheetData>
    <row r="1" spans="1:11" x14ac:dyDescent="0.25">
      <c r="B1" s="5"/>
      <c r="D1" s="6" t="s">
        <v>59</v>
      </c>
      <c r="E1" s="7"/>
      <c r="F1" s="7"/>
    </row>
    <row r="2" spans="1:11" x14ac:dyDescent="0.25">
      <c r="B2" s="5"/>
      <c r="E2" s="7"/>
      <c r="F2" s="7"/>
    </row>
    <row r="3" spans="1:11" x14ac:dyDescent="0.25">
      <c r="A3" s="6" t="s">
        <v>60</v>
      </c>
      <c r="B3" s="5"/>
      <c r="E3" s="7"/>
      <c r="F3" s="7"/>
    </row>
    <row r="4" spans="1:11" x14ac:dyDescent="0.25">
      <c r="A4" s="8" t="s">
        <v>0</v>
      </c>
      <c r="B4" s="53" t="s">
        <v>61</v>
      </c>
      <c r="C4" s="53"/>
      <c r="D4" s="53"/>
      <c r="E4" s="55" t="s">
        <v>70</v>
      </c>
      <c r="F4" s="55"/>
      <c r="G4" s="55"/>
      <c r="H4" s="55"/>
      <c r="I4" s="55"/>
      <c r="J4" s="55"/>
      <c r="K4" s="55"/>
    </row>
    <row r="5" spans="1:11" x14ac:dyDescent="0.25">
      <c r="A5" s="8">
        <v>1</v>
      </c>
      <c r="B5" s="54"/>
      <c r="C5" s="54"/>
      <c r="D5" s="54"/>
      <c r="E5" s="49"/>
      <c r="F5" s="49"/>
      <c r="G5" s="49"/>
      <c r="H5" s="49"/>
      <c r="I5" s="49"/>
      <c r="J5" s="49"/>
      <c r="K5" s="49"/>
    </row>
    <row r="6" spans="1:11" x14ac:dyDescent="0.25">
      <c r="A6" s="8">
        <v>2</v>
      </c>
      <c r="B6" s="54"/>
      <c r="C6" s="54"/>
      <c r="D6" s="54"/>
      <c r="E6" s="49"/>
      <c r="F6" s="49"/>
      <c r="G6" s="49"/>
      <c r="H6" s="49"/>
      <c r="I6" s="49"/>
      <c r="J6" s="49"/>
      <c r="K6" s="49"/>
    </row>
    <row r="7" spans="1:11" x14ac:dyDescent="0.25">
      <c r="A7" s="8">
        <v>3</v>
      </c>
      <c r="B7" s="54"/>
      <c r="C7" s="54"/>
      <c r="D7" s="54"/>
      <c r="E7" s="49"/>
      <c r="F7" s="49"/>
      <c r="G7" s="49"/>
      <c r="H7" s="49"/>
      <c r="I7" s="49"/>
      <c r="J7" s="49"/>
      <c r="K7" s="49"/>
    </row>
    <row r="8" spans="1:11" x14ac:dyDescent="0.25">
      <c r="B8" s="5"/>
      <c r="E8" s="7"/>
      <c r="F8" s="7"/>
    </row>
    <row r="9" spans="1:11" x14ac:dyDescent="0.25">
      <c r="A9" s="6" t="s">
        <v>62</v>
      </c>
      <c r="B9" s="5"/>
      <c r="E9" s="7"/>
      <c r="F9" s="7"/>
    </row>
    <row r="10" spans="1:11" ht="47.25" x14ac:dyDescent="0.25">
      <c r="A10" s="3" t="s">
        <v>0</v>
      </c>
      <c r="B10" s="3" t="s">
        <v>1</v>
      </c>
      <c r="C10" s="3" t="s">
        <v>3</v>
      </c>
      <c r="D10" s="3" t="s">
        <v>63</v>
      </c>
      <c r="E10" s="3" t="s">
        <v>64</v>
      </c>
      <c r="F10" s="3" t="s">
        <v>65</v>
      </c>
      <c r="G10" s="3" t="s">
        <v>66</v>
      </c>
      <c r="H10" s="3" t="s">
        <v>71</v>
      </c>
      <c r="I10" s="3" t="s">
        <v>68</v>
      </c>
      <c r="J10" s="3" t="s">
        <v>72</v>
      </c>
      <c r="K10" s="3" t="s">
        <v>69</v>
      </c>
    </row>
    <row r="11" spans="1:11" x14ac:dyDescent="0.25">
      <c r="A11" s="8">
        <v>1</v>
      </c>
      <c r="B11" s="9"/>
      <c r="C11" s="10"/>
      <c r="D11" s="11"/>
      <c r="E11" s="12"/>
      <c r="F11" s="13"/>
      <c r="G11" s="12"/>
      <c r="H11" s="12">
        <f>ROUND(SUM(E11:G11)/3,2)</f>
        <v>0</v>
      </c>
      <c r="I11" s="14">
        <f>ROUND(SUM(E11:G11)/3,2) *C11</f>
        <v>0</v>
      </c>
      <c r="J11" s="14">
        <f>MIN(E11,F11,G11)</f>
        <v>0</v>
      </c>
      <c r="K11" s="14">
        <f>MIN(E11,F11,G11)*C11</f>
        <v>0</v>
      </c>
    </row>
    <row r="12" spans="1:11" x14ac:dyDescent="0.25">
      <c r="A12" s="8">
        <v>2</v>
      </c>
      <c r="B12" s="9"/>
      <c r="C12" s="10"/>
      <c r="D12" s="11"/>
      <c r="E12" s="12"/>
      <c r="F12" s="16"/>
      <c r="G12" s="12"/>
      <c r="H12" s="12">
        <f t="shared" ref="H12:H14" si="0">ROUND(SUM(E12:G12)/3,2)</f>
        <v>0</v>
      </c>
      <c r="I12" s="14">
        <f t="shared" ref="I12:I14" si="1">ROUND(SUM(E12:G12)/3,2) *C12</f>
        <v>0</v>
      </c>
      <c r="J12" s="14">
        <f t="shared" ref="J12:J14" si="2">MIN(E12,F12,G12)</f>
        <v>0</v>
      </c>
      <c r="K12" s="14">
        <f t="shared" ref="K12:K14" si="3">MIN(E12,F12,G12)*C12</f>
        <v>0</v>
      </c>
    </row>
    <row r="13" spans="1:11" x14ac:dyDescent="0.25">
      <c r="A13" s="8">
        <v>3</v>
      </c>
      <c r="B13" s="9"/>
      <c r="C13" s="10"/>
      <c r="D13" s="11"/>
      <c r="E13" s="12"/>
      <c r="F13" s="16"/>
      <c r="G13" s="12"/>
      <c r="H13" s="12">
        <f t="shared" si="0"/>
        <v>0</v>
      </c>
      <c r="I13" s="14">
        <f t="shared" si="1"/>
        <v>0</v>
      </c>
      <c r="J13" s="14">
        <f t="shared" si="2"/>
        <v>0</v>
      </c>
      <c r="K13" s="14">
        <f t="shared" si="3"/>
        <v>0</v>
      </c>
    </row>
    <row r="14" spans="1:11" x14ac:dyDescent="0.25">
      <c r="A14" s="8" t="s">
        <v>9</v>
      </c>
      <c r="B14" s="9"/>
      <c r="C14" s="10"/>
      <c r="D14" s="11"/>
      <c r="E14" s="12"/>
      <c r="F14" s="16"/>
      <c r="G14" s="12"/>
      <c r="H14" s="12">
        <f t="shared" si="0"/>
        <v>0</v>
      </c>
      <c r="I14" s="14">
        <f t="shared" si="1"/>
        <v>0</v>
      </c>
      <c r="J14" s="14">
        <f t="shared" si="2"/>
        <v>0</v>
      </c>
      <c r="K14" s="14">
        <f t="shared" si="3"/>
        <v>0</v>
      </c>
    </row>
    <row r="15" spans="1:11" x14ac:dyDescent="0.25">
      <c r="A15" s="50" t="s">
        <v>67</v>
      </c>
      <c r="B15" s="51"/>
      <c r="C15" s="51"/>
      <c r="D15" s="51"/>
      <c r="E15" s="51"/>
      <c r="F15" s="51"/>
      <c r="G15" s="51"/>
      <c r="H15" s="52"/>
      <c r="I15" s="15">
        <f>SUM(I11:I14)</f>
        <v>0</v>
      </c>
      <c r="J15" s="15"/>
      <c r="K15" s="15">
        <f>SUM(K11:K14)</f>
        <v>0</v>
      </c>
    </row>
  </sheetData>
  <mergeCells count="9">
    <mergeCell ref="E7:K7"/>
    <mergeCell ref="A15:H15"/>
    <mergeCell ref="B4:D4"/>
    <mergeCell ref="B5:D5"/>
    <mergeCell ref="B7:D7"/>
    <mergeCell ref="B6:D6"/>
    <mergeCell ref="E4:K4"/>
    <mergeCell ref="E5:K5"/>
    <mergeCell ref="E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"/>
  <sheetViews>
    <sheetView view="pageLayout" zoomScaleNormal="100" workbookViewId="0">
      <selection activeCell="A43" sqref="A43:I44"/>
    </sheetView>
  </sheetViews>
  <sheetFormatPr defaultRowHeight="15" x14ac:dyDescent="0.25"/>
  <sheetData>
    <row r="1" spans="1:9" ht="15.75" x14ac:dyDescent="0.25">
      <c r="A1" s="65" t="s">
        <v>79</v>
      </c>
      <c r="B1" s="65"/>
      <c r="C1" s="65"/>
      <c r="D1" s="65"/>
      <c r="E1" s="65"/>
      <c r="F1" s="65"/>
      <c r="G1" s="65"/>
      <c r="H1" s="65"/>
      <c r="I1" s="65"/>
    </row>
    <row r="2" spans="1:9" x14ac:dyDescent="0.25">
      <c r="A2" s="66" t="s">
        <v>80</v>
      </c>
      <c r="B2" s="66"/>
      <c r="C2" s="66"/>
      <c r="D2" s="66"/>
      <c r="E2" s="66"/>
      <c r="F2" s="66"/>
      <c r="G2" s="66"/>
      <c r="H2" s="66"/>
      <c r="I2" s="66"/>
    </row>
    <row r="3" spans="1:9" x14ac:dyDescent="0.25">
      <c r="A3" s="66"/>
      <c r="B3" s="66"/>
      <c r="C3" s="66"/>
      <c r="D3" s="66"/>
      <c r="E3" s="66"/>
      <c r="F3" s="66"/>
      <c r="G3" s="66"/>
      <c r="H3" s="66"/>
      <c r="I3" s="66"/>
    </row>
    <row r="4" spans="1:9" ht="5.85" customHeight="1" x14ac:dyDescent="0.25"/>
    <row r="5" spans="1:9" x14ac:dyDescent="0.25">
      <c r="A5" s="40" t="s">
        <v>81</v>
      </c>
      <c r="B5" s="40"/>
      <c r="C5" s="40"/>
      <c r="D5" s="41"/>
      <c r="E5" s="41"/>
      <c r="F5" s="41"/>
      <c r="G5" s="41"/>
      <c r="H5" s="41"/>
      <c r="I5" s="41"/>
    </row>
    <row r="6" spans="1:9" ht="5.85" customHeight="1" x14ac:dyDescent="0.25"/>
    <row r="7" spans="1:9" ht="15.75" x14ac:dyDescent="0.25">
      <c r="A7" s="64" t="s">
        <v>82</v>
      </c>
      <c r="B7" s="64"/>
      <c r="C7" s="64"/>
      <c r="D7" s="64"/>
      <c r="E7" s="64"/>
      <c r="F7" s="64"/>
      <c r="G7" s="64"/>
      <c r="H7" s="64"/>
      <c r="I7" s="64"/>
    </row>
    <row r="8" spans="1:9" ht="47.25" x14ac:dyDescent="0.25">
      <c r="A8" s="3" t="s">
        <v>0</v>
      </c>
      <c r="B8" s="67" t="s">
        <v>1</v>
      </c>
      <c r="C8" s="68"/>
      <c r="D8" s="68"/>
      <c r="E8" s="68"/>
      <c r="F8" s="68"/>
      <c r="G8" s="69"/>
      <c r="H8" s="3" t="s">
        <v>3</v>
      </c>
      <c r="I8" s="3" t="s">
        <v>83</v>
      </c>
    </row>
    <row r="9" spans="1:9" ht="15.75" x14ac:dyDescent="0.25">
      <c r="A9" s="1">
        <v>1</v>
      </c>
      <c r="B9" s="53"/>
      <c r="C9" s="53"/>
      <c r="D9" s="53"/>
      <c r="E9" s="53"/>
      <c r="F9" s="53"/>
      <c r="G9" s="53"/>
      <c r="H9" s="18"/>
      <c r="I9" s="18"/>
    </row>
    <row r="10" spans="1:9" ht="15.75" x14ac:dyDescent="0.25">
      <c r="A10" s="1">
        <v>2</v>
      </c>
      <c r="B10" s="53"/>
      <c r="C10" s="53"/>
      <c r="D10" s="53"/>
      <c r="E10" s="53"/>
      <c r="F10" s="53"/>
      <c r="G10" s="53"/>
      <c r="H10" s="18"/>
      <c r="I10" s="18"/>
    </row>
    <row r="11" spans="1:9" ht="15.75" x14ac:dyDescent="0.25">
      <c r="A11" s="1">
        <v>3</v>
      </c>
      <c r="B11" s="53"/>
      <c r="C11" s="53"/>
      <c r="D11" s="53"/>
      <c r="E11" s="53"/>
      <c r="F11" s="53"/>
      <c r="G11" s="53"/>
      <c r="H11" s="18"/>
      <c r="I11" s="18"/>
    </row>
    <row r="12" spans="1:9" ht="15.75" x14ac:dyDescent="0.25">
      <c r="A12" s="1" t="s">
        <v>9</v>
      </c>
      <c r="B12" s="53"/>
      <c r="C12" s="53"/>
      <c r="D12" s="53"/>
      <c r="E12" s="53"/>
      <c r="F12" s="53"/>
      <c r="G12" s="53"/>
      <c r="H12" s="18"/>
      <c r="I12" s="18"/>
    </row>
    <row r="13" spans="1:9" ht="5.85" customHeight="1" x14ac:dyDescent="0.25"/>
    <row r="14" spans="1:9" ht="15.75" x14ac:dyDescent="0.25">
      <c r="A14" s="62" t="s">
        <v>84</v>
      </c>
      <c r="B14" s="62"/>
      <c r="C14" s="62"/>
      <c r="D14" s="62"/>
      <c r="E14" s="62"/>
      <c r="F14" s="62"/>
      <c r="G14" s="62"/>
    </row>
    <row r="15" spans="1:9" x14ac:dyDescent="0.25">
      <c r="A15" s="41"/>
      <c r="B15" s="41"/>
      <c r="C15" s="41"/>
      <c r="D15" s="41"/>
      <c r="E15" s="41"/>
      <c r="F15" s="41"/>
      <c r="G15" s="41"/>
      <c r="H15" s="41"/>
      <c r="I15" s="41"/>
    </row>
    <row r="16" spans="1:9" ht="5.85" customHeight="1" x14ac:dyDescent="0.25"/>
    <row r="17" spans="1:9" ht="15.75" x14ac:dyDescent="0.25">
      <c r="A17" s="62" t="s">
        <v>107</v>
      </c>
      <c r="B17" s="62"/>
      <c r="C17" s="62"/>
      <c r="D17" s="62"/>
      <c r="E17" s="62"/>
      <c r="F17" s="62"/>
      <c r="G17" s="62"/>
      <c r="H17" s="62"/>
      <c r="I17" s="62"/>
    </row>
    <row r="18" spans="1:9" x14ac:dyDescent="0.25">
      <c r="A18" s="41"/>
      <c r="B18" s="41"/>
      <c r="C18" s="41"/>
      <c r="D18" s="41"/>
      <c r="E18" s="41"/>
      <c r="F18" s="41"/>
      <c r="G18" s="41"/>
      <c r="H18" s="41"/>
      <c r="I18" s="41"/>
    </row>
    <row r="19" spans="1:9" ht="5.85" customHeight="1" x14ac:dyDescent="0.25"/>
    <row r="20" spans="1:9" ht="15.75" x14ac:dyDescent="0.25">
      <c r="A20" s="63" t="s">
        <v>106</v>
      </c>
      <c r="B20" s="63"/>
      <c r="C20" s="63"/>
      <c r="D20" s="63"/>
      <c r="E20" s="63"/>
      <c r="F20" s="63"/>
      <c r="G20" s="63"/>
      <c r="H20" s="63"/>
      <c r="I20" s="63"/>
    </row>
    <row r="21" spans="1:9" x14ac:dyDescent="0.25">
      <c r="A21" s="45"/>
      <c r="B21" s="45"/>
      <c r="C21" s="45"/>
      <c r="D21" s="45"/>
      <c r="E21" s="45"/>
      <c r="F21" s="45"/>
      <c r="G21" s="45"/>
      <c r="H21" s="45"/>
      <c r="I21" s="45"/>
    </row>
    <row r="22" spans="1:9" ht="5.85" customHeight="1" x14ac:dyDescent="0.25"/>
    <row r="23" spans="1:9" ht="15.75" x14ac:dyDescent="0.25">
      <c r="A23" s="64" t="s">
        <v>85</v>
      </c>
      <c r="B23" s="64"/>
      <c r="C23" s="64"/>
      <c r="D23" s="64"/>
      <c r="E23" s="64"/>
      <c r="F23" s="64"/>
      <c r="G23" s="64"/>
      <c r="H23" s="64"/>
      <c r="I23" s="64"/>
    </row>
    <row r="24" spans="1:9" ht="63.75" x14ac:dyDescent="0.25">
      <c r="A24" s="19" t="s">
        <v>0</v>
      </c>
      <c r="B24" s="60" t="s">
        <v>86</v>
      </c>
      <c r="C24" s="61"/>
      <c r="D24" s="60" t="s">
        <v>90</v>
      </c>
      <c r="E24" s="61"/>
      <c r="F24" s="19" t="s">
        <v>87</v>
      </c>
      <c r="G24" s="60" t="s">
        <v>88</v>
      </c>
      <c r="H24" s="61"/>
      <c r="I24" s="19" t="s">
        <v>89</v>
      </c>
    </row>
    <row r="25" spans="1:9" x14ac:dyDescent="0.25">
      <c r="A25" s="20">
        <v>1</v>
      </c>
      <c r="B25" s="58"/>
      <c r="C25" s="59"/>
      <c r="D25" s="58"/>
      <c r="E25" s="59"/>
      <c r="F25" s="20"/>
      <c r="G25" s="58"/>
      <c r="H25" s="59"/>
      <c r="I25" s="20"/>
    </row>
    <row r="26" spans="1:9" x14ac:dyDescent="0.25">
      <c r="A26" s="20">
        <v>2</v>
      </c>
      <c r="B26" s="58"/>
      <c r="C26" s="59"/>
      <c r="D26" s="58"/>
      <c r="E26" s="59"/>
      <c r="F26" s="20"/>
      <c r="G26" s="58"/>
      <c r="H26" s="59"/>
      <c r="I26" s="20"/>
    </row>
    <row r="27" spans="1:9" x14ac:dyDescent="0.25">
      <c r="A27" s="20">
        <v>3</v>
      </c>
      <c r="B27" s="58"/>
      <c r="C27" s="59"/>
      <c r="D27" s="58"/>
      <c r="E27" s="59"/>
      <c r="F27" s="20"/>
      <c r="G27" s="58"/>
      <c r="H27" s="59"/>
      <c r="I27" s="20"/>
    </row>
    <row r="28" spans="1:9" x14ac:dyDescent="0.25">
      <c r="A28" s="20" t="s">
        <v>9</v>
      </c>
      <c r="B28" s="58"/>
      <c r="C28" s="59"/>
      <c r="D28" s="58"/>
      <c r="E28" s="59"/>
      <c r="F28" s="20"/>
      <c r="G28" s="58"/>
      <c r="H28" s="59"/>
      <c r="I28" s="20"/>
    </row>
    <row r="30" spans="1:9" ht="15.75" x14ac:dyDescent="0.25">
      <c r="A30" s="57" t="s">
        <v>91</v>
      </c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45"/>
      <c r="B31" s="45"/>
      <c r="C31" s="45"/>
      <c r="D31" s="45"/>
      <c r="E31" s="45"/>
      <c r="F31" s="45"/>
      <c r="G31" s="45"/>
      <c r="H31" s="45"/>
      <c r="I31" s="45"/>
    </row>
    <row r="32" spans="1:9" ht="5.85" customHeight="1" x14ac:dyDescent="0.25"/>
    <row r="33" spans="1:9" ht="15.75" customHeight="1" x14ac:dyDescent="0.25">
      <c r="A33" s="56" t="s">
        <v>105</v>
      </c>
      <c r="B33" s="56"/>
      <c r="C33" s="56"/>
      <c r="D33" s="56"/>
      <c r="E33" s="56"/>
      <c r="F33" s="56"/>
      <c r="G33" s="56"/>
      <c r="H33" s="56"/>
      <c r="I33" s="56"/>
    </row>
    <row r="34" spans="1:9" ht="15.75" customHeight="1" x14ac:dyDescent="0.25">
      <c r="A34" s="56"/>
      <c r="B34" s="56"/>
      <c r="C34" s="56"/>
      <c r="D34" s="56"/>
      <c r="E34" s="56"/>
      <c r="F34" s="56"/>
      <c r="G34" s="56"/>
      <c r="H34" s="56"/>
      <c r="I34" s="56"/>
    </row>
    <row r="35" spans="1:9" ht="15.7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</row>
    <row r="36" spans="1:9" ht="5.85" customHeight="1" x14ac:dyDescent="0.25">
      <c r="A36" s="21"/>
      <c r="B36" s="2"/>
      <c r="C36" s="2"/>
      <c r="D36" s="2"/>
      <c r="E36" s="2"/>
      <c r="F36" s="2"/>
      <c r="G36" s="2"/>
      <c r="H36" s="2"/>
      <c r="I36" s="2"/>
    </row>
    <row r="37" spans="1:9" ht="15.75" x14ac:dyDescent="0.25">
      <c r="A37" s="57" t="s">
        <v>92</v>
      </c>
      <c r="B37" s="57"/>
      <c r="C37" s="57"/>
      <c r="D37" s="57"/>
      <c r="E37" s="57"/>
      <c r="F37" s="57"/>
      <c r="G37" s="57"/>
      <c r="H37" s="57"/>
      <c r="I37" s="57"/>
    </row>
    <row r="38" spans="1:9" x14ac:dyDescent="0.25">
      <c r="A38" s="45"/>
      <c r="B38" s="45"/>
      <c r="C38" s="45"/>
      <c r="D38" s="45"/>
      <c r="E38" s="45"/>
      <c r="F38" s="45"/>
      <c r="G38" s="45"/>
      <c r="H38" s="45"/>
      <c r="I38" s="45"/>
    </row>
    <row r="39" spans="1:9" ht="5.85" customHeight="1" x14ac:dyDescent="0.25">
      <c r="A39" s="21"/>
      <c r="B39" s="2"/>
      <c r="C39" s="2"/>
      <c r="D39" s="2"/>
      <c r="E39" s="2"/>
      <c r="F39" s="2"/>
      <c r="G39" s="2"/>
      <c r="H39" s="2"/>
      <c r="I39" s="2"/>
    </row>
    <row r="40" spans="1:9" ht="15.75" x14ac:dyDescent="0.25">
      <c r="A40" s="57" t="s">
        <v>93</v>
      </c>
      <c r="B40" s="57"/>
      <c r="C40" s="57"/>
      <c r="D40" s="57"/>
      <c r="E40" s="57"/>
      <c r="F40" s="57"/>
      <c r="G40" s="57"/>
      <c r="H40" s="57"/>
      <c r="I40" s="57"/>
    </row>
    <row r="41" spans="1:9" x14ac:dyDescent="0.25">
      <c r="A41" s="45"/>
      <c r="B41" s="45"/>
      <c r="C41" s="45"/>
      <c r="D41" s="45"/>
      <c r="E41" s="45"/>
      <c r="F41" s="45"/>
      <c r="G41" s="45"/>
      <c r="H41" s="45"/>
      <c r="I41" s="45"/>
    </row>
    <row r="42" spans="1:9" ht="5.85" customHeight="1" x14ac:dyDescent="0.25">
      <c r="A42" s="21"/>
      <c r="B42" s="2"/>
      <c r="C42" s="2"/>
      <c r="D42" s="2"/>
      <c r="E42" s="2"/>
      <c r="F42" s="2"/>
      <c r="G42" s="2"/>
      <c r="H42" s="2"/>
      <c r="I42" s="2"/>
    </row>
    <row r="43" spans="1:9" ht="15.75" customHeight="1" x14ac:dyDescent="0.25">
      <c r="A43" s="56" t="s">
        <v>94</v>
      </c>
      <c r="B43" s="56"/>
      <c r="C43" s="56"/>
      <c r="D43" s="56"/>
      <c r="E43" s="56"/>
      <c r="F43" s="56"/>
      <c r="G43" s="56"/>
      <c r="H43" s="56"/>
      <c r="I43" s="56"/>
    </row>
    <row r="44" spans="1:9" ht="15.75" customHeight="1" x14ac:dyDescent="0.25">
      <c r="A44" s="56"/>
      <c r="B44" s="56"/>
      <c r="C44" s="56"/>
      <c r="D44" s="56"/>
      <c r="E44" s="56"/>
      <c r="F44" s="56"/>
      <c r="G44" s="56"/>
      <c r="H44" s="56"/>
      <c r="I44" s="56"/>
    </row>
    <row r="45" spans="1:9" x14ac:dyDescent="0.25">
      <c r="A45" s="45"/>
      <c r="B45" s="45"/>
      <c r="C45" s="45"/>
      <c r="D45" s="45"/>
      <c r="E45" s="45"/>
      <c r="F45" s="45"/>
      <c r="G45" s="45"/>
      <c r="H45" s="45"/>
      <c r="I45" s="45"/>
    </row>
    <row r="46" spans="1:9" ht="5.85" customHeight="1" x14ac:dyDescent="0.25">
      <c r="A46" s="21"/>
      <c r="B46" s="2"/>
      <c r="C46" s="2"/>
      <c r="D46" s="2"/>
      <c r="E46" s="2"/>
      <c r="F46" s="2"/>
      <c r="G46" s="2"/>
      <c r="H46" s="2"/>
      <c r="I46" s="2"/>
    </row>
    <row r="47" spans="1:9" ht="15.75" x14ac:dyDescent="0.25">
      <c r="A47" s="57" t="s">
        <v>95</v>
      </c>
      <c r="B47" s="57"/>
      <c r="C47" s="57"/>
      <c r="D47" s="57"/>
      <c r="E47" s="57"/>
      <c r="F47" s="57"/>
      <c r="G47" s="57"/>
      <c r="H47" s="57"/>
      <c r="I47" s="57"/>
    </row>
    <row r="48" spans="1:9" x14ac:dyDescent="0.25">
      <c r="A48" s="45"/>
      <c r="B48" s="45"/>
      <c r="C48" s="45"/>
      <c r="D48" s="45"/>
      <c r="E48" s="45"/>
      <c r="F48" s="45"/>
      <c r="G48" s="45"/>
      <c r="H48" s="45"/>
      <c r="I48" s="45"/>
    </row>
    <row r="49" spans="1:9" ht="5.85" customHeight="1" x14ac:dyDescent="0.25">
      <c r="A49" s="21"/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57" t="s">
        <v>96</v>
      </c>
      <c r="B50" s="57"/>
      <c r="C50" s="57"/>
      <c r="D50" s="57"/>
      <c r="E50" s="57"/>
      <c r="F50" s="57"/>
      <c r="G50" s="57"/>
      <c r="H50" s="57"/>
      <c r="I50" s="57"/>
    </row>
    <row r="51" spans="1:9" x14ac:dyDescent="0.25">
      <c r="A51" s="45"/>
      <c r="B51" s="45"/>
      <c r="C51" s="45"/>
      <c r="D51" s="45"/>
      <c r="E51" s="45"/>
      <c r="F51" s="45"/>
      <c r="G51" s="45"/>
      <c r="H51" s="45"/>
      <c r="I51" s="45"/>
    </row>
    <row r="52" spans="1:9" ht="5.85" customHeight="1" x14ac:dyDescent="0.25">
      <c r="A52" s="21"/>
      <c r="B52" s="2"/>
      <c r="C52" s="2"/>
      <c r="D52" s="2"/>
      <c r="E52" s="2"/>
      <c r="F52" s="2"/>
      <c r="G52" s="2"/>
      <c r="H52" s="2"/>
      <c r="I52" s="2"/>
    </row>
    <row r="53" spans="1:9" ht="15.75" x14ac:dyDescent="0.25">
      <c r="A53" s="57" t="s">
        <v>97</v>
      </c>
      <c r="B53" s="57"/>
      <c r="C53" s="57"/>
      <c r="D53" s="57"/>
      <c r="E53" s="57"/>
      <c r="F53" s="57"/>
      <c r="G53" s="57"/>
      <c r="H53" s="57"/>
      <c r="I53" s="57"/>
    </row>
    <row r="54" spans="1:9" x14ac:dyDescent="0.25">
      <c r="A54" s="45"/>
      <c r="B54" s="45"/>
      <c r="C54" s="45"/>
      <c r="D54" s="45"/>
      <c r="E54" s="45"/>
      <c r="F54" s="45"/>
      <c r="G54" s="45"/>
      <c r="H54" s="45"/>
      <c r="I54" s="45"/>
    </row>
    <row r="55" spans="1:9" ht="5.85" customHeight="1" x14ac:dyDescent="0.25">
      <c r="A55" s="21"/>
      <c r="B55" s="2"/>
      <c r="C55" s="2"/>
      <c r="D55" s="2"/>
      <c r="E55" s="2"/>
      <c r="F55" s="2"/>
      <c r="G55" s="2"/>
      <c r="H55" s="2"/>
      <c r="I55" s="2"/>
    </row>
    <row r="56" spans="1:9" ht="15.75" x14ac:dyDescent="0.25">
      <c r="A56" s="57" t="s">
        <v>98</v>
      </c>
      <c r="B56" s="57"/>
      <c r="C56" s="57"/>
      <c r="D56" s="57"/>
      <c r="E56" s="57"/>
      <c r="F56" s="57"/>
      <c r="G56" s="57"/>
      <c r="H56" s="57"/>
      <c r="I56" s="57"/>
    </row>
    <row r="57" spans="1:9" x14ac:dyDescent="0.25">
      <c r="A57" s="45"/>
      <c r="B57" s="45"/>
      <c r="C57" s="45"/>
      <c r="D57" s="45"/>
      <c r="E57" s="45"/>
      <c r="F57" s="45"/>
      <c r="G57" s="45"/>
      <c r="H57" s="45"/>
      <c r="I57" s="45"/>
    </row>
    <row r="58" spans="1:9" ht="5.85" customHeight="1" x14ac:dyDescent="0.25">
      <c r="A58" s="21"/>
      <c r="B58" s="2"/>
      <c r="C58" s="2"/>
      <c r="D58" s="2"/>
      <c r="E58" s="2"/>
      <c r="F58" s="2"/>
      <c r="G58" s="2"/>
      <c r="H58" s="2"/>
      <c r="I58" s="2"/>
    </row>
    <row r="59" spans="1:9" ht="15.75" x14ac:dyDescent="0.25">
      <c r="A59" s="57" t="s">
        <v>99</v>
      </c>
      <c r="B59" s="57"/>
      <c r="C59" s="57"/>
      <c r="D59" s="57"/>
      <c r="E59" s="57"/>
      <c r="F59" s="57"/>
      <c r="G59" s="57"/>
      <c r="H59" s="57"/>
      <c r="I59" s="57"/>
    </row>
    <row r="60" spans="1:9" x14ac:dyDescent="0.25">
      <c r="A60" s="45"/>
      <c r="B60" s="45"/>
      <c r="C60" s="45"/>
      <c r="D60" s="45"/>
      <c r="E60" s="45"/>
      <c r="F60" s="45"/>
      <c r="G60" s="45"/>
      <c r="H60" s="45"/>
      <c r="I60" s="45"/>
    </row>
    <row r="61" spans="1:9" ht="5.85" customHeight="1" x14ac:dyDescent="0.25">
      <c r="A61" s="21"/>
      <c r="B61" s="2"/>
      <c r="C61" s="2"/>
      <c r="D61" s="2"/>
      <c r="E61" s="2"/>
      <c r="F61" s="2"/>
      <c r="G61" s="2"/>
      <c r="H61" s="2"/>
      <c r="I61" s="2"/>
    </row>
    <row r="62" spans="1:9" ht="15.75" x14ac:dyDescent="0.25">
      <c r="A62" s="57" t="s">
        <v>100</v>
      </c>
      <c r="B62" s="57"/>
      <c r="C62" s="57"/>
      <c r="D62" s="57"/>
      <c r="E62" s="57"/>
      <c r="F62" s="57"/>
      <c r="G62" s="57"/>
      <c r="H62" s="57"/>
      <c r="I62" s="57"/>
    </row>
    <row r="63" spans="1:9" x14ac:dyDescent="0.25">
      <c r="A63" s="45"/>
      <c r="B63" s="45"/>
      <c r="C63" s="45"/>
      <c r="D63" s="45"/>
      <c r="E63" s="45"/>
      <c r="F63" s="45"/>
      <c r="G63" s="45"/>
      <c r="H63" s="45"/>
      <c r="I63" s="45"/>
    </row>
    <row r="64" spans="1:9" ht="5.85" customHeight="1" x14ac:dyDescent="0.25">
      <c r="A64" s="21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57" t="s">
        <v>101</v>
      </c>
      <c r="B65" s="57"/>
      <c r="C65" s="57"/>
      <c r="D65" s="57"/>
      <c r="E65" s="57"/>
      <c r="F65" s="57"/>
      <c r="G65" s="57"/>
      <c r="H65" s="57"/>
      <c r="I65" s="57"/>
    </row>
    <row r="66" spans="1:9" x14ac:dyDescent="0.25">
      <c r="A66" s="45"/>
      <c r="B66" s="45"/>
      <c r="C66" s="45"/>
      <c r="D66" s="45"/>
      <c r="E66" s="45"/>
      <c r="F66" s="45"/>
      <c r="G66" s="45"/>
      <c r="H66" s="45"/>
      <c r="I66" s="45"/>
    </row>
    <row r="67" spans="1:9" ht="5.85" customHeight="1" x14ac:dyDescent="0.25">
      <c r="A67" s="21"/>
      <c r="B67" s="2"/>
      <c r="C67" s="2"/>
      <c r="D67" s="2"/>
      <c r="E67" s="2"/>
      <c r="F67" s="2"/>
      <c r="G67" s="2"/>
      <c r="H67" s="2"/>
      <c r="I67" s="2"/>
    </row>
    <row r="68" spans="1:9" ht="15.75" x14ac:dyDescent="0.25">
      <c r="A68" s="57" t="s">
        <v>102</v>
      </c>
      <c r="B68" s="57"/>
      <c r="C68" s="57"/>
      <c r="D68" s="57"/>
      <c r="E68" s="57"/>
      <c r="F68" s="57"/>
      <c r="G68" s="57"/>
      <c r="H68" s="57"/>
      <c r="I68" s="57"/>
    </row>
    <row r="69" spans="1:9" x14ac:dyDescent="0.25">
      <c r="A69" s="45"/>
      <c r="B69" s="45"/>
      <c r="C69" s="45"/>
      <c r="D69" s="45"/>
      <c r="E69" s="45"/>
      <c r="F69" s="45"/>
      <c r="G69" s="45"/>
      <c r="H69" s="45"/>
      <c r="I69" s="45"/>
    </row>
    <row r="70" spans="1:9" ht="5.85" customHeight="1" x14ac:dyDescent="0.25">
      <c r="A70" s="21"/>
      <c r="B70" s="2"/>
      <c r="C70" s="2"/>
      <c r="D70" s="2"/>
      <c r="E70" s="2"/>
      <c r="F70" s="2"/>
      <c r="G70" s="2"/>
      <c r="H70" s="2"/>
      <c r="I70" s="2"/>
    </row>
    <row r="71" spans="1:9" ht="15.75" x14ac:dyDescent="0.25">
      <c r="A71" s="57" t="s">
        <v>103</v>
      </c>
      <c r="B71" s="57"/>
      <c r="C71" s="57"/>
      <c r="D71" s="57"/>
      <c r="E71" s="57"/>
      <c r="F71" s="57"/>
      <c r="G71" s="57"/>
      <c r="H71" s="57"/>
      <c r="I71" s="57"/>
    </row>
    <row r="72" spans="1:9" x14ac:dyDescent="0.25">
      <c r="A72" s="45"/>
      <c r="B72" s="45"/>
      <c r="C72" s="45"/>
      <c r="D72" s="45"/>
      <c r="E72" s="45"/>
      <c r="F72" s="45"/>
      <c r="G72" s="45"/>
      <c r="H72" s="45"/>
      <c r="I72" s="45"/>
    </row>
    <row r="73" spans="1:9" ht="5.85" customHeight="1" x14ac:dyDescent="0.25">
      <c r="A73" s="21"/>
      <c r="B73" s="2"/>
      <c r="C73" s="2"/>
      <c r="D73" s="2"/>
      <c r="E73" s="2"/>
      <c r="F73" s="2"/>
      <c r="G73" s="2"/>
      <c r="H73" s="2"/>
      <c r="I73" s="2"/>
    </row>
    <row r="74" spans="1:9" ht="15.75" x14ac:dyDescent="0.25">
      <c r="A74" s="57" t="s">
        <v>104</v>
      </c>
      <c r="B74" s="57"/>
      <c r="C74" s="57"/>
      <c r="D74" s="57"/>
      <c r="E74" s="57"/>
      <c r="F74" s="57"/>
      <c r="G74" s="57"/>
      <c r="H74" s="57"/>
      <c r="I74" s="57"/>
    </row>
    <row r="75" spans="1:9" x14ac:dyDescent="0.25">
      <c r="A75" s="45"/>
      <c r="B75" s="45"/>
      <c r="C75" s="45"/>
      <c r="D75" s="45"/>
      <c r="E75" s="45"/>
      <c r="F75" s="45"/>
      <c r="G75" s="45"/>
      <c r="H75" s="45"/>
      <c r="I75" s="45"/>
    </row>
    <row r="76" spans="1:9" ht="5.85" customHeight="1" x14ac:dyDescent="0.25">
      <c r="A76" s="17"/>
    </row>
  </sheetData>
  <mergeCells count="62">
    <mergeCell ref="A15:I15"/>
    <mergeCell ref="A1:I1"/>
    <mergeCell ref="A2:I3"/>
    <mergeCell ref="A5:C5"/>
    <mergeCell ref="D5:I5"/>
    <mergeCell ref="A7:I7"/>
    <mergeCell ref="B8:G8"/>
    <mergeCell ref="B9:G9"/>
    <mergeCell ref="B10:G10"/>
    <mergeCell ref="B11:G11"/>
    <mergeCell ref="B12:G12"/>
    <mergeCell ref="A14:G14"/>
    <mergeCell ref="A17:I17"/>
    <mergeCell ref="A18:I18"/>
    <mergeCell ref="A20:I20"/>
    <mergeCell ref="A21:I21"/>
    <mergeCell ref="A23:I23"/>
    <mergeCell ref="B24:C24"/>
    <mergeCell ref="G24:H24"/>
    <mergeCell ref="D24:E24"/>
    <mergeCell ref="B25:C25"/>
    <mergeCell ref="D25:E25"/>
    <mergeCell ref="G25:H25"/>
    <mergeCell ref="B26:C26"/>
    <mergeCell ref="D26:E26"/>
    <mergeCell ref="G26:H26"/>
    <mergeCell ref="B27:C27"/>
    <mergeCell ref="D27:E27"/>
    <mergeCell ref="G27:H27"/>
    <mergeCell ref="A33:I34"/>
    <mergeCell ref="A35:I35"/>
    <mergeCell ref="A37:I37"/>
    <mergeCell ref="A40:I40"/>
    <mergeCell ref="A47:I47"/>
    <mergeCell ref="A41:I41"/>
    <mergeCell ref="B28:C28"/>
    <mergeCell ref="D28:E28"/>
    <mergeCell ref="G28:H28"/>
    <mergeCell ref="A30:I30"/>
    <mergeCell ref="A31:I31"/>
    <mergeCell ref="A69:I69"/>
    <mergeCell ref="A51:I51"/>
    <mergeCell ref="A54:I54"/>
    <mergeCell ref="A53:I53"/>
    <mergeCell ref="A38:I38"/>
    <mergeCell ref="A50:I50"/>
    <mergeCell ref="A72:I72"/>
    <mergeCell ref="A45:I45"/>
    <mergeCell ref="A48:I48"/>
    <mergeCell ref="A43:I44"/>
    <mergeCell ref="A75:I75"/>
    <mergeCell ref="A56:I56"/>
    <mergeCell ref="A59:I59"/>
    <mergeCell ref="A62:I62"/>
    <mergeCell ref="A65:I65"/>
    <mergeCell ref="A68:I68"/>
    <mergeCell ref="A71:I71"/>
    <mergeCell ref="A57:I57"/>
    <mergeCell ref="A60:I60"/>
    <mergeCell ref="A63:I63"/>
    <mergeCell ref="A74:I74"/>
    <mergeCell ref="A66:I66"/>
  </mergeCells>
  <pageMargins left="0.7" right="0.42708333333333331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8"/>
  <sheetViews>
    <sheetView workbookViewId="0">
      <selection activeCell="D9" sqref="D9"/>
    </sheetView>
  </sheetViews>
  <sheetFormatPr defaultRowHeight="15" x14ac:dyDescent="0.25"/>
  <cols>
    <col min="4" max="4" width="18.85546875" customWidth="1"/>
  </cols>
  <sheetData>
    <row r="2" spans="2:4" x14ac:dyDescent="0.25">
      <c r="B2" t="s">
        <v>56</v>
      </c>
      <c r="D2" t="s">
        <v>73</v>
      </c>
    </row>
    <row r="3" spans="2:4" x14ac:dyDescent="0.25">
      <c r="B3" t="s">
        <v>57</v>
      </c>
      <c r="D3" t="s">
        <v>74</v>
      </c>
    </row>
    <row r="4" spans="2:4" x14ac:dyDescent="0.25">
      <c r="B4" t="s">
        <v>58</v>
      </c>
      <c r="D4" t="s">
        <v>75</v>
      </c>
    </row>
    <row r="5" spans="2:4" x14ac:dyDescent="0.25">
      <c r="D5" t="s">
        <v>76</v>
      </c>
    </row>
    <row r="6" spans="2:4" x14ac:dyDescent="0.25">
      <c r="D6" t="s">
        <v>78</v>
      </c>
    </row>
    <row r="7" spans="2:4" x14ac:dyDescent="0.25">
      <c r="D7" t="s">
        <v>112</v>
      </c>
    </row>
    <row r="8" spans="2:4" x14ac:dyDescent="0.25">
      <c r="D8" t="s">
        <v>77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Служебная записка</vt:lpstr>
      <vt:lpstr>Обоснование цены</vt:lpstr>
      <vt:lpstr>Техническое задание</vt:lpstr>
      <vt:lpstr>logic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Кирилл Александрович</dc:creator>
  <cp:lastModifiedBy>Степанов Кирилл Александрович</cp:lastModifiedBy>
  <cp:lastPrinted>2023-10-11T12:07:06Z</cp:lastPrinted>
  <dcterms:created xsi:type="dcterms:W3CDTF">2022-04-21T12:54:46Z</dcterms:created>
  <dcterms:modified xsi:type="dcterms:W3CDTF">2024-03-01T08:41:36Z</dcterms:modified>
</cp:coreProperties>
</file>